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I14" i="181" l="1"/>
  <c r="I14" i="131"/>
  <c r="A15" i="24" l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<sst xmlns="http://schemas.openxmlformats.org/spreadsheetml/2006/main" count="267" uniqueCount="81">
  <si>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</si>
  <si>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</si>
  <si>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</si>
  <si>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</si>
  <si>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</si>
  <si>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</si>
  <si>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</si>
  <si>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</si>
  <si>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</si>
  <si>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</si>
  <si>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</si>
  <si>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</si>
  <si>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</si>
  <si>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</si>
  <si>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</si>
  <si>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</si>
  <si>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</si>
  <si>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</si>
  <si>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</si>
  <si>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</si>
  <si>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</si>
  <si>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</si>
  <si>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</si>
  <si>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</si>
  <si>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</si>
  <si>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</si>
  <si>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</si>
  <si>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</si>
  <si>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</si>
  <si>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</si>
  <si>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</si>
  <si>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</si>
  <si>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</si>
  <si>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</si>
  <si>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</si>
  <si>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</si>
  <si>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</si>
  <si>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</si>
  <si>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</si>
  <si>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</si>
  <si>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</si>
  <si>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</si>
  <si>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</si>
  <si>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</si>
  <si>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</si>
  <si>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</si>
  <si>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</si>
  <si>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</si>
  <si>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</si>
  <si>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</si>
  <si>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</si>
  <si>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</si>
  <si>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</si>
  <si>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</si>
  <si>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</si>
  <si>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</si>
  <si>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</si>
  <si>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</si>
  <si>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</si>
  <si>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CIMENTACIÓN POSTE DE CONCRETO SUSPENSIÓN</t>
  </si>
  <si>
    <t>CIMENTACIÓN POSTE DE CONCRETO DE DEFLEXIÓN</t>
  </si>
  <si>
    <t>Montaje de Postes</t>
  </si>
  <si>
    <t>Cimentación de poste de concreto de suspensión</t>
  </si>
  <si>
    <t>Cimentación de poste de concreto de deflexión</t>
  </si>
  <si>
    <t>Suministro y montaje de poste de concreto</t>
  </si>
  <si>
    <t>POSTE SUSPENSIÓN</t>
  </si>
  <si>
    <t>POSTE DEFLEXIÓN</t>
  </si>
  <si>
    <t>Concreto</t>
  </si>
  <si>
    <t>Vestido de Postes suspensión y remate deflexión</t>
  </si>
  <si>
    <t>6. Vestido Poste suspensión</t>
  </si>
  <si>
    <t>7. Vestido Poste remate-deflexión</t>
  </si>
  <si>
    <t>Aislador de pedestal polimérico</t>
  </si>
  <si>
    <t>Grapa suspensión</t>
  </si>
  <si>
    <t>Suministro, tendido y tensionado de cable conductor ACSR 795 1C/F</t>
  </si>
  <si>
    <t>Cable ACSR 795</t>
  </si>
  <si>
    <t>Suministro, tendido y tensionado de cable conductor ACSR 795</t>
  </si>
  <si>
    <t>Conjunto de Tensión</t>
  </si>
  <si>
    <t>1.d.1</t>
  </si>
  <si>
    <t>115 kV - 2C - 1km - ACSR 795 1 C/F Poste de concreto</t>
  </si>
  <si>
    <t>Sistema de tierras en postes</t>
  </si>
  <si>
    <t>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</si>
</sst>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3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3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3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59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38</v>
      </c>
      <c r="C12" s="223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3" zoomScaleNormal="100" zoomScaleSheetLayoutView="100" workbookViewId="0">
      <selection activeCell="F18" sqref="F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95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4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60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38</v>
      </c>
      <c r="C12" s="223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F22:G22"/>
    <mergeCell ref="H22:I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I17" sqref="I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58</v>
      </c>
      <c r="C6" s="199" t="s">
        <v>57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5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61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27</v>
      </c>
      <c r="G12" s="6" t="s">
        <v>28</v>
      </c>
      <c r="H12" s="5" t="s">
        <v>3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65</v>
      </c>
      <c r="C14" s="169"/>
      <c r="D14" s="226" t="s">
        <v>67</v>
      </c>
      <c r="E14" s="227"/>
      <c r="F14" s="14"/>
      <c r="G14" s="14"/>
      <c r="H14" s="14"/>
      <c r="I14" s="14">
        <v>6</v>
      </c>
      <c r="J14" s="15" t="s">
        <v>31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4" t="s">
        <v>66</v>
      </c>
      <c r="C16" s="175"/>
      <c r="D16" s="226" t="s">
        <v>67</v>
      </c>
      <c r="E16" s="227"/>
      <c r="F16" s="14"/>
      <c r="G16" s="14"/>
      <c r="H16" s="14"/>
      <c r="I16" s="14">
        <v>4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10</v>
      </c>
      <c r="J18" s="44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172"/>
      <c r="E24" s="173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21" sqref="I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6</v>
      </c>
      <c r="E7" s="27">
        <v>7</v>
      </c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68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6" t="s">
        <v>71</v>
      </c>
      <c r="C15" s="123"/>
      <c r="D15" s="124"/>
      <c r="E15" s="125"/>
      <c r="F15" s="14"/>
      <c r="G15" s="14"/>
      <c r="H15" s="14"/>
      <c r="I15" s="14">
        <v>6</v>
      </c>
      <c r="J15" s="15" t="s">
        <v>31</v>
      </c>
      <c r="K15" s="12"/>
      <c r="L15" s="12"/>
      <c r="M15" s="13"/>
    </row>
    <row r="16" spans="2:13" ht="15" customHeight="1" x14ac:dyDescent="0.25">
      <c r="B16" s="126" t="s">
        <v>72</v>
      </c>
      <c r="C16" s="127"/>
      <c r="D16" s="226"/>
      <c r="E16" s="227"/>
      <c r="F16" s="14"/>
      <c r="G16" s="14"/>
      <c r="H16" s="14"/>
      <c r="I16" s="14"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28" t="s">
        <v>30</v>
      </c>
      <c r="C19" s="125"/>
      <c r="D19" s="124"/>
      <c r="E19" s="125"/>
      <c r="F19" s="14"/>
      <c r="G19" s="14"/>
      <c r="H19" s="14"/>
      <c r="I19" s="14">
        <v>54</v>
      </c>
      <c r="J19" s="15" t="s">
        <v>31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6" t="s">
        <v>71</v>
      </c>
      <c r="C20" s="123"/>
      <c r="D20" s="124"/>
      <c r="E20" s="125"/>
      <c r="F20" s="14"/>
      <c r="G20" s="14"/>
      <c r="H20" s="14"/>
      <c r="I20" s="14">
        <v>3</v>
      </c>
      <c r="J20" s="15" t="s">
        <v>31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6" t="s">
        <v>72</v>
      </c>
      <c r="C21" s="127"/>
      <c r="D21" s="226"/>
      <c r="E21" s="227"/>
      <c r="F21" s="14"/>
      <c r="G21" s="14"/>
      <c r="H21" s="14"/>
      <c r="I21" s="14">
        <v>3</v>
      </c>
      <c r="J21" s="15" t="s">
        <v>31</v>
      </c>
      <c r="K21" s="12"/>
      <c r="L21" s="12"/>
      <c r="M21" s="13"/>
      <c r="O21" s="37">
        <v>5</v>
      </c>
      <c r="P21" s="38">
        <v>1.552</v>
      </c>
    </row>
    <row r="22" spans="2:16" ht="15" customHeight="1" x14ac:dyDescent="0.25">
      <c r="B22" s="126" t="s">
        <v>76</v>
      </c>
      <c r="C22" s="126"/>
      <c r="D22" s="176"/>
      <c r="E22" s="177"/>
      <c r="F22" s="42"/>
      <c r="G22" s="42"/>
      <c r="H22" s="14"/>
      <c r="I22" s="14">
        <v>3</v>
      </c>
      <c r="J22" s="15" t="s">
        <v>31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231"/>
      <c r="E25" s="232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6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17:C17"/>
    <mergeCell ref="D17:E17"/>
    <mergeCell ref="D21:E21"/>
    <mergeCell ref="D22:E22"/>
    <mergeCell ref="D16:E16"/>
    <mergeCell ref="B13:C13"/>
    <mergeCell ref="D13:E13"/>
    <mergeCell ref="C6:D6"/>
    <mergeCell ref="F6:J6"/>
    <mergeCell ref="K6:M6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15" sqref="B15:C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7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8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79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80</v>
      </c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32</v>
      </c>
      <c r="E15" s="173"/>
      <c r="F15" s="14">
        <v>4</v>
      </c>
      <c r="G15" s="14" t="s">
        <v>31</v>
      </c>
      <c r="H15" s="14">
        <v>1</v>
      </c>
      <c r="I15" s="14">
        <f>F15*H15</f>
        <v>4</v>
      </c>
      <c r="J15" s="15" t="s">
        <v>31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33</v>
      </c>
      <c r="E16" s="227"/>
      <c r="F16" s="14">
        <v>10</v>
      </c>
      <c r="G16" s="14" t="s">
        <v>15</v>
      </c>
      <c r="H16" s="14">
        <v>1</v>
      </c>
      <c r="I16" s="14">
        <f>F16*H16</f>
        <v>10</v>
      </c>
      <c r="J16" s="15" t="s">
        <v>15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9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40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41</v>
      </c>
      <c r="E15" s="173"/>
      <c r="F15" s="14">
        <v>1000</v>
      </c>
      <c r="G15" s="14" t="s">
        <v>42</v>
      </c>
      <c r="H15" s="14">
        <v>1</v>
      </c>
      <c r="I15" s="14">
        <f>F15*H15</f>
        <v>1000</v>
      </c>
      <c r="J15" s="15" t="s">
        <v>42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44</v>
      </c>
      <c r="E17" s="173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 t="s">
        <v>45</v>
      </c>
      <c r="E18" s="173"/>
      <c r="F18" s="14">
        <v>1</v>
      </c>
      <c r="G18" s="14" t="s">
        <v>31</v>
      </c>
      <c r="H18" s="14">
        <f>1/5</f>
        <v>0.2</v>
      </c>
      <c r="I18" s="14">
        <f>F18*H18</f>
        <v>0.2</v>
      </c>
      <c r="J18" s="15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11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10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51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52</v>
      </c>
      <c r="E15" s="173"/>
      <c r="F15" s="14">
        <f>390*1.06</f>
        <v>413.40000000000003</v>
      </c>
      <c r="G15" s="14" t="s">
        <v>15</v>
      </c>
      <c r="H15" s="14">
        <v>1</v>
      </c>
      <c r="I15" s="14">
        <f>F15*H15</f>
        <v>413.40000000000003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44</v>
      </c>
      <c r="E17" s="173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115 kV - 2C - 1km - ACSR 795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57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11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73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222" t="s">
        <v>36</v>
      </c>
      <c r="E12" s="22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74</v>
      </c>
      <c r="E15" s="173"/>
      <c r="F15" s="14">
        <f>1522*1.06</f>
        <v>1613.3200000000002</v>
      </c>
      <c r="G15" s="14" t="s">
        <v>15</v>
      </c>
      <c r="H15" s="14">
        <v>6</v>
      </c>
      <c r="I15" s="14">
        <f>F15*H15</f>
        <v>9679.9200000000019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46</v>
      </c>
      <c r="E16" s="227"/>
      <c r="F16" s="14">
        <v>1</v>
      </c>
      <c r="G16" s="14" t="s">
        <v>31</v>
      </c>
      <c r="H16" s="14">
        <v>96</v>
      </c>
      <c r="I16" s="14">
        <f>F16*H16</f>
        <v>96</v>
      </c>
      <c r="J16" s="15" t="s">
        <v>31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54</v>
      </c>
      <c r="C41" s="146"/>
      <c r="D41" s="146"/>
      <c r="E41" s="147"/>
      <c r="F41" s="148" t="s">
        <v>55</v>
      </c>
      <c r="G41" s="149"/>
      <c r="H41" s="149"/>
      <c r="I41" s="149"/>
      <c r="J41" s="150"/>
      <c r="K41" s="151" t="s">
        <v>56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9" sqref="D19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77</v>
      </c>
      <c r="B6" s="82" t="s">
        <v>78</v>
      </c>
    </row>
    <row r="8" spans="1:6" x14ac:dyDescent="0.25">
      <c r="A8" s="75" t="s">
        <v>21</v>
      </c>
      <c r="B8" s="75" t="s">
        <v>18</v>
      </c>
      <c r="C8" s="75" t="s">
        <v>4</v>
      </c>
      <c r="D8" s="75" t="s">
        <v>3</v>
      </c>
      <c r="E8" s="76" t="s">
        <v>19</v>
      </c>
      <c r="F8" s="76" t="s">
        <v>20</v>
      </c>
    </row>
    <row r="9" spans="1:6" x14ac:dyDescent="0.25">
      <c r="A9" s="81">
        <v>1</v>
      </c>
      <c r="B9" s="77" t="s">
        <v>25</v>
      </c>
      <c r="C9" s="78" t="s">
        <v>22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26</v>
      </c>
      <c r="C10" s="78" t="s">
        <v>22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62</v>
      </c>
      <c r="C11" s="78" t="s">
        <v>49</v>
      </c>
      <c r="D11" s="79">
        <v>6</v>
      </c>
      <c r="E11" s="80"/>
      <c r="F11" s="80"/>
    </row>
    <row r="12" spans="1:6" x14ac:dyDescent="0.25">
      <c r="A12" s="81">
        <f t="shared" si="0"/>
        <v>4</v>
      </c>
      <c r="B12" s="77" t="s">
        <v>63</v>
      </c>
      <c r="C12" s="78" t="s">
        <v>49</v>
      </c>
      <c r="D12" s="79">
        <v>4</v>
      </c>
      <c r="E12" s="80"/>
      <c r="F12" s="80"/>
    </row>
    <row r="13" spans="1:6" x14ac:dyDescent="0.25">
      <c r="A13" s="81">
        <f t="shared" si="0"/>
        <v>5</v>
      </c>
      <c r="B13" s="77" t="s">
        <v>64</v>
      </c>
      <c r="C13" s="78" t="s">
        <v>49</v>
      </c>
      <c r="D13" s="79">
        <v>10</v>
      </c>
      <c r="E13" s="80"/>
      <c r="F13" s="80"/>
    </row>
    <row r="14" spans="1:6" ht="25.5" x14ac:dyDescent="0.25">
      <c r="A14" s="81">
        <f t="shared" si="0"/>
        <v>6</v>
      </c>
      <c r="B14" s="77" t="s">
        <v>47</v>
      </c>
      <c r="C14" s="78" t="s">
        <v>49</v>
      </c>
      <c r="D14" s="79">
        <v>6</v>
      </c>
      <c r="E14" s="80"/>
      <c r="F14" s="80"/>
    </row>
    <row r="15" spans="1:6" ht="25.5" x14ac:dyDescent="0.25">
      <c r="A15" s="81">
        <f t="shared" si="0"/>
        <v>7</v>
      </c>
      <c r="B15" s="77" t="s">
        <v>48</v>
      </c>
      <c r="C15" s="78" t="s">
        <v>49</v>
      </c>
      <c r="D15" s="79">
        <v>4</v>
      </c>
      <c r="E15" s="80"/>
      <c r="F15" s="80"/>
    </row>
    <row r="16" spans="1:6" x14ac:dyDescent="0.25">
      <c r="A16" s="81">
        <v>8</v>
      </c>
      <c r="B16" s="77" t="s">
        <v>24</v>
      </c>
      <c r="C16" s="78" t="s">
        <v>49</v>
      </c>
      <c r="D16" s="79">
        <v>10</v>
      </c>
      <c r="E16" s="80"/>
      <c r="F16" s="80"/>
    </row>
    <row r="17" spans="1:6" ht="25.5" x14ac:dyDescent="0.25">
      <c r="A17" s="81">
        <f t="shared" si="0"/>
        <v>9</v>
      </c>
      <c r="B17" s="77" t="s">
        <v>39</v>
      </c>
      <c r="C17" s="78" t="s">
        <v>22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53</v>
      </c>
      <c r="C18" s="78" t="s">
        <v>23</v>
      </c>
      <c r="D18" s="79">
        <v>0.25</v>
      </c>
      <c r="E18" s="80"/>
      <c r="F18" s="80"/>
    </row>
    <row r="19" spans="1:6" x14ac:dyDescent="0.25">
      <c r="A19" s="81">
        <f t="shared" si="0"/>
        <v>11</v>
      </c>
      <c r="B19" s="77" t="s">
        <v>75</v>
      </c>
      <c r="C19" s="78" t="s">
        <v>23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2018-07-12T03:19:55Z</dcterms:modified>
</cp:coreProperties>
</file>